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<sst xmlns="http://schemas.openxmlformats.org/spreadsheetml/2006/main" count="16" uniqueCount="16">
  <si>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2014 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</si>
  <si>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</si>
  <si>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</si>
  <si>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</si>
  <si>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</si>
  <si>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</si>
  <si>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</si>
  <si>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</si>
  <si>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</si>
  <si>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</si>
  <si>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</si>
  <si>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</si>
  <si>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</si>
  <si>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</si>
  <si>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 ОАО "ЧЭС"</t>
  </si>
  <si>
    <t>в т.ч. население и приравненные группы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</si>
</sst>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5" fillId="6" borderId="10" xfId="0" applyFont="1" applyFill="1" applyBorder="1" applyAlignment="1">
      <alignment wrapText="1"/>
    </xf>
    <xf numFmtId="3" fontId="45" fillId="6" borderId="10" xfId="0" applyNumberFormat="1" applyFont="1" applyFill="1" applyBorder="1" applyAlignment="1">
      <alignment/>
    </xf>
    <xf numFmtId="3" fontId="2" fillId="6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"/>
  <sheetViews>
    <sheetView tabSelected="1" zoomScalePageLayoutView="0" workbookViewId="0" topLeftCell="D1">
      <selection activeCell="D2" sqref="D2"/>
    </sheetView>
  </sheetViews>
  <sheetFormatPr defaultColWidth="9.140625" defaultRowHeight="15"/>
  <cols>
    <col min="1" max="1" width="3.140625" style="1" customWidth="1"/>
    <col min="2" max="2" width="22.140625" style="1" customWidth="1"/>
    <col min="3" max="4" width="10.7109375" style="1" customWidth="1"/>
    <col min="5" max="6" width="10.421875" style="1" customWidth="1"/>
    <col min="7" max="7" width="11.28125" style="1" customWidth="1"/>
    <col min="8" max="9" width="11.140625" style="1" customWidth="1"/>
    <col min="10" max="10" width="11.28125" style="1" customWidth="1"/>
    <col min="11" max="11" width="10.7109375" style="1" customWidth="1"/>
    <col min="12" max="12" width="11.421875" style="1" customWidth="1"/>
    <col min="13" max="13" width="10.7109375" style="1" customWidth="1"/>
    <col min="14" max="14" width="10.421875" style="1" customWidth="1"/>
    <col min="15" max="15" width="11.28125" style="1" bestFit="1" customWidth="1"/>
    <col min="16" max="16384" width="9.140625" style="1" customWidth="1"/>
  </cols>
  <sheetData>
    <row r="2" ht="20.25">
      <c r="D2" s="2"/>
    </row>
    <row r="3" spans="3:15" ht="24.75" customHeight="1" hidden="1">
      <c r="C3" s="3">
        <v>302118.582</v>
      </c>
      <c r="D3" s="3">
        <v>292511.561</v>
      </c>
      <c r="E3" s="3">
        <v>293356.381</v>
      </c>
      <c r="F3" s="3">
        <v>259889.819</v>
      </c>
      <c r="G3" s="3">
        <v>234440.131</v>
      </c>
      <c r="H3" s="3">
        <v>222422.013</v>
      </c>
      <c r="I3" s="3">
        <v>215281.964</v>
      </c>
      <c r="J3" s="3">
        <v>215123.014</v>
      </c>
      <c r="K3" s="3">
        <v>229412.556</v>
      </c>
      <c r="L3" s="3">
        <v>252068.975</v>
      </c>
      <c r="M3" s="3">
        <v>257662.506</v>
      </c>
      <c r="N3" s="3">
        <v>309875.403</v>
      </c>
      <c r="O3" s="3">
        <f>SUM(C3:N3)</f>
        <v>3084162.905</v>
      </c>
    </row>
    <row r="5" ht="15.75">
      <c r="B5" s="4" t="s">
        <v>0</v>
      </c>
    </row>
    <row r="6" spans="2:15" ht="15">
      <c r="B6" s="5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  <c r="M6" s="5" t="s">
        <v>11</v>
      </c>
      <c r="N6" s="5" t="s">
        <v>12</v>
      </c>
      <c r="O6" s="5" t="s">
        <v>13</v>
      </c>
    </row>
    <row r="7" spans="2:15" ht="15">
      <c r="B7" s="7" t="s">
        <v>14</v>
      </c>
      <c r="C7" s="8">
        <f>926820.783+4865.988</f>
        <v>931686.7710000001</v>
      </c>
      <c r="D7" s="8">
        <f>947528.216+(-1527.228)</f>
        <v>946000.988</v>
      </c>
      <c r="E7" s="8">
        <f>902707.569-5914.423</f>
        <v>896793.1460000001</v>
      </c>
      <c r="F7" s="8">
        <f>825237.234+4613.881</f>
        <v>829851.1150000001</v>
      </c>
      <c r="G7" s="8">
        <f>765680.256+1713.001</f>
        <v>767393.2570000001</v>
      </c>
      <c r="H7" s="8">
        <f>705839.557+(-4287.892)</f>
        <v>701551.665</v>
      </c>
      <c r="I7" s="8">
        <f>751519.933-90.422</f>
        <v>751429.5109999999</v>
      </c>
      <c r="J7" s="8">
        <v>762050.739</v>
      </c>
      <c r="K7" s="8">
        <v>801645.028</v>
      </c>
      <c r="L7" s="9">
        <v>893597.574</v>
      </c>
      <c r="M7" s="8">
        <v>1139883.003</v>
      </c>
      <c r="N7" s="8">
        <v>999791.306</v>
      </c>
      <c r="O7" s="8">
        <f>SUM(C7:N7)</f>
        <v>10421674.103</v>
      </c>
    </row>
    <row r="8" spans="2:15" ht="24.75" customHeight="1">
      <c r="B8" s="10" t="s">
        <v>15</v>
      </c>
      <c r="C8" s="3">
        <f>313229.462+4865.988</f>
        <v>318095.45</v>
      </c>
      <c r="D8" s="3">
        <f>311746.423+(-1527.228)</f>
        <v>310219.195</v>
      </c>
      <c r="E8" s="3">
        <f>308445.925-5914.723</f>
        <v>302531.202</v>
      </c>
      <c r="F8" s="3">
        <f>280292.134+4613.881</f>
        <v>284906.015</v>
      </c>
      <c r="G8" s="3">
        <f>273760.841+1713.001</f>
        <v>275473.842</v>
      </c>
      <c r="H8" s="3">
        <f>230688.975+(-4287.892)</f>
        <v>226401.083</v>
      </c>
      <c r="I8" s="3">
        <f>240806.136-90.422</f>
        <v>240715.714</v>
      </c>
      <c r="J8" s="3">
        <v>246661.555</v>
      </c>
      <c r="K8" s="3">
        <v>258052.782</v>
      </c>
      <c r="L8" s="11">
        <v>280433.965</v>
      </c>
      <c r="M8" s="3">
        <v>295810.195</v>
      </c>
      <c r="N8" s="3">
        <v>316670.691</v>
      </c>
      <c r="O8" s="12">
        <f>SUM(C8:N8)</f>
        <v>3355971.6890000002</v>
      </c>
    </row>
    <row r="9" spans="3:15" ht="24.75" customHeight="1" hidden="1">
      <c r="C9" s="3">
        <v>332090.319</v>
      </c>
      <c r="D9" s="3">
        <v>291668.79</v>
      </c>
      <c r="E9" s="3">
        <v>299446.553</v>
      </c>
      <c r="F9" s="3">
        <v>272509.285</v>
      </c>
      <c r="G9" s="3">
        <v>261861.929</v>
      </c>
      <c r="H9" s="3">
        <v>222302.905</v>
      </c>
      <c r="I9" s="3"/>
      <c r="J9" s="3"/>
      <c r="K9" s="3"/>
      <c r="L9" s="3"/>
      <c r="M9" s="3"/>
      <c r="N9" s="3"/>
      <c r="O9" s="3">
        <f>SUM(C9:N9)</f>
        <v>1679879.781</v>
      </c>
    </row>
  </sheetData>
  <sheetProtection/>
  <printOptions/>
  <pageMargins left="0.1968503937007874" right="0.15748031496062992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Добрынина Екатерина</dc:creator>
  <cp:keywords/>
  <dc:description/>
  <cp:lastModifiedBy>Тангаева Вера Анатольевна</cp:lastModifiedBy>
  <dcterms:created xsi:type="dcterms:W3CDTF">2015-01-19T07:44:06Z</dcterms:created>
  <dcterms:modified xsi:type="dcterms:W3CDTF">2015-01-19T09:33:55Z</dcterms:modified>
  <cp:category/>
  <cp:version/>
  <cp:contentType/>
  <cp:contentStatus/>
</cp:coreProperties>
</file>